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entaciones y Publicaciones\Conferencias  Paco\2021\Estancias\Estancia 1 dia\"/>
    </mc:Choice>
  </mc:AlternateContent>
  <xr:revisionPtr revIDLastSave="0" documentId="13_ncr:1_{122121C5-EB1A-4A69-8CEE-EFD3B752B17C}" xr6:coauthVersionLast="47" xr6:coauthVersionMax="47" xr10:uidLastSave="{00000000-0000-0000-0000-000000000000}"/>
  <bookViews>
    <workbookView xWindow="-90" yWindow="-90" windowWidth="19380" windowHeight="10980" xr2:uid="{BAEC9F7D-9FC0-4C16-AA52-63477E78A9B6}"/>
  </bookViews>
  <sheets>
    <sheet name="Hoja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5" i="1"/>
  <c r="E5" i="1"/>
  <c r="S5" i="1"/>
  <c r="C20" i="1"/>
  <c r="C13" i="1"/>
  <c r="C14" i="1"/>
  <c r="E11" i="1"/>
  <c r="E12" i="1"/>
  <c r="E20" i="1"/>
  <c r="E13" i="1"/>
  <c r="E14" i="1"/>
  <c r="G20" i="1"/>
  <c r="G13" i="1"/>
  <c r="G14" i="1"/>
  <c r="I20" i="1"/>
  <c r="I13" i="1"/>
  <c r="I14" i="1"/>
  <c r="K20" i="1"/>
  <c r="K13" i="1"/>
  <c r="K14" i="1"/>
  <c r="M20" i="1"/>
  <c r="M13" i="1"/>
  <c r="M14" i="1"/>
  <c r="O20" i="1"/>
  <c r="O13" i="1"/>
  <c r="O14" i="1"/>
  <c r="Q20" i="1"/>
  <c r="Q13" i="1"/>
  <c r="Q14" i="1"/>
  <c r="S14" i="1"/>
  <c r="S18" i="1"/>
  <c r="S24" i="1"/>
  <c r="C7" i="1"/>
  <c r="E7" i="1"/>
  <c r="S7" i="1"/>
  <c r="Q21" i="1"/>
  <c r="Q16" i="1"/>
  <c r="Q18" i="1"/>
  <c r="Q22" i="1"/>
  <c r="Q24" i="1"/>
  <c r="O21" i="1"/>
  <c r="O16" i="1"/>
  <c r="O17" i="1"/>
  <c r="O18" i="1"/>
  <c r="O22" i="1"/>
  <c r="O24" i="1"/>
  <c r="M21" i="1"/>
  <c r="M16" i="1"/>
  <c r="M17" i="1"/>
  <c r="M18" i="1"/>
  <c r="M22" i="1"/>
  <c r="M24" i="1"/>
  <c r="K21" i="1"/>
  <c r="K16" i="1"/>
  <c r="K18" i="1"/>
  <c r="K22" i="1"/>
  <c r="K24" i="1"/>
  <c r="I21" i="1"/>
  <c r="I16" i="1"/>
  <c r="I17" i="1"/>
  <c r="I18" i="1"/>
  <c r="I22" i="1"/>
  <c r="I24" i="1"/>
  <c r="G21" i="1"/>
  <c r="G16" i="1"/>
  <c r="G17" i="1"/>
  <c r="G18" i="1"/>
  <c r="G22" i="1"/>
  <c r="G24" i="1"/>
  <c r="E21" i="1"/>
  <c r="E16" i="1"/>
  <c r="E17" i="1"/>
  <c r="E18" i="1"/>
  <c r="E22" i="1"/>
  <c r="E24" i="1"/>
  <c r="C21" i="1"/>
  <c r="C16" i="1"/>
  <c r="C17" i="1"/>
  <c r="C18" i="1"/>
  <c r="C22" i="1"/>
  <c r="C24" i="1"/>
  <c r="C10" i="1"/>
  <c r="E10" i="1"/>
  <c r="G10" i="1"/>
  <c r="K10" i="1"/>
  <c r="M10" i="1"/>
  <c r="O10" i="1"/>
  <c r="S10" i="1"/>
  <c r="S15" i="1"/>
  <c r="S19" i="1"/>
  <c r="S23" i="1"/>
  <c r="T23" i="1"/>
  <c r="Q15" i="1"/>
  <c r="Q19" i="1"/>
  <c r="Q23" i="1"/>
  <c r="R23" i="1"/>
  <c r="O15" i="1"/>
  <c r="O19" i="1"/>
  <c r="O23" i="1"/>
  <c r="P23" i="1"/>
  <c r="M15" i="1"/>
  <c r="M19" i="1"/>
  <c r="M23" i="1"/>
  <c r="N23" i="1"/>
  <c r="K15" i="1"/>
  <c r="K19" i="1"/>
  <c r="K23" i="1"/>
  <c r="L23" i="1"/>
  <c r="I15" i="1"/>
  <c r="I19" i="1"/>
  <c r="I23" i="1"/>
  <c r="J23" i="1"/>
  <c r="G15" i="1"/>
  <c r="G19" i="1"/>
  <c r="G23" i="1"/>
  <c r="H23" i="1"/>
  <c r="E15" i="1"/>
  <c r="E19" i="1"/>
  <c r="E23" i="1"/>
  <c r="F23" i="1"/>
  <c r="C15" i="1"/>
  <c r="C19" i="1"/>
  <c r="C23" i="1"/>
  <c r="D23" i="1"/>
  <c r="T22" i="1"/>
  <c r="T19" i="1"/>
  <c r="T18" i="1"/>
  <c r="L18" i="1"/>
  <c r="H18" i="1"/>
  <c r="F18" i="1"/>
  <c r="D18" i="1"/>
  <c r="T15" i="1"/>
  <c r="R15" i="1"/>
  <c r="P15" i="1"/>
  <c r="N15" i="1"/>
  <c r="L15" i="1"/>
  <c r="J15" i="1"/>
  <c r="H15" i="1"/>
  <c r="F15" i="1"/>
  <c r="D15" i="1"/>
  <c r="T14" i="1"/>
  <c r="R14" i="1"/>
  <c r="P14" i="1"/>
  <c r="N14" i="1"/>
  <c r="L14" i="1"/>
  <c r="J14" i="1"/>
  <c r="H14" i="1"/>
  <c r="F14" i="1"/>
  <c r="D14" i="1"/>
  <c r="T13" i="1"/>
  <c r="R13" i="1"/>
  <c r="P13" i="1"/>
  <c r="N13" i="1"/>
  <c r="L13" i="1"/>
  <c r="J13" i="1"/>
  <c r="H13" i="1"/>
  <c r="F13" i="1"/>
  <c r="D13" i="1"/>
  <c r="T12" i="1"/>
  <c r="R12" i="1"/>
  <c r="P12" i="1"/>
  <c r="N12" i="1"/>
  <c r="L12" i="1"/>
  <c r="J12" i="1"/>
  <c r="H12" i="1"/>
  <c r="F12" i="1"/>
  <c r="D12" i="1"/>
  <c r="S11" i="1"/>
  <c r="T11" i="1"/>
  <c r="R11" i="1"/>
  <c r="P11" i="1"/>
  <c r="N11" i="1"/>
  <c r="L11" i="1"/>
  <c r="J11" i="1"/>
  <c r="H11" i="1"/>
  <c r="F11" i="1"/>
  <c r="D11" i="1"/>
  <c r="R10" i="1"/>
  <c r="P10" i="1"/>
  <c r="N10" i="1"/>
  <c r="L10" i="1"/>
  <c r="J10" i="1"/>
  <c r="H10" i="1"/>
  <c r="F10" i="1"/>
  <c r="D10" i="1"/>
  <c r="S9" i="1"/>
  <c r="O9" i="1"/>
  <c r="M9" i="1"/>
  <c r="K9" i="1"/>
  <c r="I9" i="1"/>
  <c r="G9" i="1"/>
  <c r="E9" i="1"/>
  <c r="C9" i="1"/>
  <c r="S8" i="1"/>
  <c r="O8" i="1"/>
  <c r="M8" i="1"/>
  <c r="K8" i="1"/>
  <c r="I8" i="1"/>
  <c r="G8" i="1"/>
  <c r="E8" i="1"/>
  <c r="C8" i="1"/>
  <c r="S6" i="1"/>
  <c r="O6" i="1"/>
  <c r="M6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<sst xmlns="http://schemas.openxmlformats.org/spreadsheetml/2006/main" count="56" uniqueCount="48">
  <si>
    <t>Contabilidad por lineas</t>
  </si>
  <si>
    <t>DESCRIPCION</t>
  </si>
  <si>
    <t>ESTETICA</t>
  </si>
  <si>
    <t>%</t>
  </si>
  <si>
    <t>PERIODONCIA</t>
  </si>
  <si>
    <t>GENERAL</t>
  </si>
  <si>
    <t>PRIMERAS VISITAS</t>
  </si>
  <si>
    <t>ENDO</t>
  </si>
  <si>
    <t>IMPLANTES</t>
  </si>
  <si>
    <t>ORTODONCIA</t>
  </si>
  <si>
    <t>Otro</t>
  </si>
  <si>
    <t>TOTALES</t>
  </si>
  <si>
    <t>Nº de Actos Medicos</t>
  </si>
  <si>
    <t>Tiempo medio acto</t>
  </si>
  <si>
    <t>Tiempos Ocupación</t>
  </si>
  <si>
    <t>Ticket Medio por Acto</t>
  </si>
  <si>
    <t>Gasto Medio por Acto</t>
  </si>
  <si>
    <t>VENTAS</t>
  </si>
  <si>
    <t>Profesionales Dr</t>
  </si>
  <si>
    <t>Material Sanitario</t>
  </si>
  <si>
    <t>Costes Comunes</t>
  </si>
  <si>
    <t>TOTAL COSTES VARIABLES</t>
  </si>
  <si>
    <t>MARGEN DE CONTRIBUCIÓN</t>
  </si>
  <si>
    <t>Repercusion Staff</t>
  </si>
  <si>
    <t>Gasto Auxiliares</t>
  </si>
  <si>
    <t>TOTAL COSTES FIJOS DIRECTOS</t>
  </si>
  <si>
    <t>CONTRIBUCION DE LA UNIDAD</t>
  </si>
  <si>
    <t>Tasa de Actos</t>
  </si>
  <si>
    <t>Tasa ocupacion</t>
  </si>
  <si>
    <t xml:space="preserve">TOTAL COSTES INDIRECTOS </t>
  </si>
  <si>
    <t>TOTAL Bº UNIT/ CENTRO</t>
  </si>
  <si>
    <t>TOTAL COSTES LINEA</t>
  </si>
  <si>
    <t>Celdas a rellenar color celeste claro</t>
  </si>
  <si>
    <t>Fila 4= actos médicos por línea de negocio, en unidades</t>
  </si>
  <si>
    <t>Fila 5=se calcula sola</t>
  </si>
  <si>
    <t>Fila 6= suma de los minutos de ocupación por cada línea, en función del tipo de acto médico o tratamiento</t>
  </si>
  <si>
    <t>Fila 7= se calcula sola</t>
  </si>
  <si>
    <t>Fila 8= se calcula sola</t>
  </si>
  <si>
    <t>Fila 9= Suma de los listados de producción en euros por línea</t>
  </si>
  <si>
    <t>Fila 10= cálculos realizados por Dr ( repercusión realizada del sueldo por línea)+ Costes de laboratorios (estos solo a orto y prótesis)</t>
  </si>
  <si>
    <t>Fila 11= suma de los materiales por línea ( facturas de materiales divididos)</t>
  </si>
  <si>
    <t>Fila 12= suma de costes comunes, solo metemos el datos en la columna P, Fila 12, se reparte solo.</t>
  </si>
  <si>
    <t>Fila 15= Nóminas de Higienistas y Auxiliares, meter en Columna P, Fila 15, se reparte solo. LOS QUE NO ESTAN EN NINGUNA LINEA</t>
  </si>
  <si>
    <t>Fila 18= se reparte solo</t>
  </si>
  <si>
    <t>Fila 19= se reparte solo</t>
  </si>
  <si>
    <t>Fila 20= metemos sumatorio de resto de costes en Columna P, fila 20. Se reparte solo.</t>
  </si>
  <si>
    <t>Fila 21= Bº real de la linea</t>
  </si>
  <si>
    <t>Fila 22= Costes totales por línea.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</si>
</sst>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??\ _€_-;_-@"/>
    <numFmt numFmtId="165" formatCode="_-* #,##0\ _€_-;\-* #,##0\ _€_-;_-* &quot;-&quot;??\ _€_-;_-@_-"/>
    <numFmt numFmtId="166" formatCode="_-* #,##0.00\ &quot;€&quot;_-;\-* #,##0.00\ &quot;€&quot;_-;_-* &quot;-&quot;??\ &quot;€&quot;_-;_-@"/>
    <numFmt numFmtId="167" formatCode="#,##0.00\ &quot;€&quot;;[Red]#,##0.00\ &quot;€&quot;"/>
    <numFmt numFmtId="168" formatCode="_-* #,##0.00\ [$€]_-;\-* #,##0.00\ [$€]_-;_-* &quot;-&quot;??\ [$€]_-;_-@"/>
    <numFmt numFmtId="169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Book"/>
    </font>
    <font>
      <sz val="22"/>
      <color theme="0"/>
      <name val="Avenir Book"/>
    </font>
    <font>
      <b/>
      <sz val="10"/>
      <color theme="0"/>
      <name val="Avenir Book"/>
    </font>
    <font>
      <sz val="10"/>
      <color theme="1"/>
      <name val="Avenir Book"/>
    </font>
    <font>
      <b/>
      <sz val="10"/>
      <name val="Avenir Book"/>
    </font>
    <font>
      <sz val="10"/>
      <name val="Avenir Book"/>
    </font>
    <font>
      <b/>
      <sz val="10"/>
      <color theme="1"/>
      <name val="Avenir Book"/>
    </font>
    <font>
      <sz val="11"/>
      <color theme="1"/>
      <name val="Averni book"/>
    </font>
    <font>
      <b/>
      <sz val="11"/>
      <color theme="0"/>
      <name val="Avenir Book"/>
    </font>
    <font>
      <b/>
      <sz val="12"/>
      <color theme="0"/>
      <name val="Avenir Book"/>
    </font>
    <font>
      <sz val="9"/>
      <color theme="1"/>
      <name val="Avenir Book"/>
    </font>
  </fonts>
  <fills count="10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969696"/>
        <bgColor rgb="FF96969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rgb="FF548DD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548DD4"/>
      </patternFill>
    </fill>
    <fill>
      <patternFill patternType="solid">
        <fgColor theme="4" tint="0.39997558519241921"/>
        <bgColor rgb="FFDBE5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3" borderId="2" xfId="0" applyFont="1" applyFill="1" applyBorder="1" applyAlignment="1">
      <alignment horizontal="center"/>
    </xf>
    <xf numFmtId="9" fontId="4" fillId="3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5" fillId="4" borderId="2" xfId="0" applyNumberFormat="1" applyFont="1" applyFill="1" applyBorder="1" applyAlignment="1">
      <alignment horizontal="center"/>
    </xf>
    <xf numFmtId="165" fontId="6" fillId="0" borderId="2" xfId="1" applyNumberFormat="1" applyFont="1" applyFill="1" applyBorder="1"/>
    <xf numFmtId="164" fontId="5" fillId="0" borderId="2" xfId="0" applyNumberFormat="1" applyFont="1" applyBorder="1" applyAlignment="1">
      <alignment horizontal="center"/>
    </xf>
    <xf numFmtId="165" fontId="7" fillId="0" borderId="2" xfId="1" applyNumberFormat="1" applyFont="1" applyFill="1" applyBorder="1" applyAlignment="1" applyProtection="1">
      <alignment horizontal="center"/>
    </xf>
    <xf numFmtId="166" fontId="5" fillId="0" borderId="2" xfId="0" applyNumberFormat="1" applyFont="1" applyBorder="1" applyAlignment="1">
      <alignment horizontal="center"/>
    </xf>
    <xf numFmtId="167" fontId="8" fillId="0" borderId="2" xfId="0" applyNumberFormat="1" applyFont="1" applyBorder="1"/>
    <xf numFmtId="0" fontId="4" fillId="2" borderId="2" xfId="0" applyFont="1" applyFill="1" applyBorder="1" applyAlignment="1">
      <alignment horizontal="center"/>
    </xf>
    <xf numFmtId="168" fontId="4" fillId="2" borderId="2" xfId="0" applyNumberFormat="1" applyFont="1" applyFill="1" applyBorder="1" applyAlignment="1">
      <alignment horizontal="center"/>
    </xf>
    <xf numFmtId="9" fontId="4" fillId="2" borderId="2" xfId="0" applyNumberFormat="1" applyFont="1" applyFill="1" applyBorder="1" applyAlignment="1">
      <alignment horizontal="center"/>
    </xf>
    <xf numFmtId="8" fontId="4" fillId="2" borderId="2" xfId="0" applyNumberFormat="1" applyFont="1" applyFill="1" applyBorder="1" applyAlignment="1">
      <alignment horizontal="center"/>
    </xf>
    <xf numFmtId="168" fontId="4" fillId="2" borderId="2" xfId="0" applyNumberFormat="1" applyFont="1" applyFill="1" applyBorder="1"/>
    <xf numFmtId="168" fontId="5" fillId="4" borderId="2" xfId="0" applyNumberFormat="1" applyFont="1" applyFill="1" applyBorder="1" applyAlignment="1">
      <alignment horizontal="center"/>
    </xf>
    <xf numFmtId="168" fontId="5" fillId="0" borderId="2" xfId="0" applyNumberFormat="1" applyFont="1" applyBorder="1"/>
    <xf numFmtId="44" fontId="5" fillId="4" borderId="0" xfId="2" applyFont="1" applyFill="1" applyAlignment="1"/>
    <xf numFmtId="44" fontId="5" fillId="0" borderId="0" xfId="0" applyNumberFormat="1" applyFont="1" applyAlignment="1">
      <alignment horizontal="center"/>
    </xf>
    <xf numFmtId="169" fontId="5" fillId="0" borderId="2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4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168" fontId="4" fillId="5" borderId="2" xfId="0" applyNumberFormat="1" applyFont="1" applyFill="1" applyBorder="1" applyAlignment="1">
      <alignment horizontal="center"/>
    </xf>
    <xf numFmtId="9" fontId="4" fillId="5" borderId="2" xfId="0" applyNumberFormat="1" applyFont="1" applyFill="1" applyBorder="1" applyAlignment="1">
      <alignment horizontal="center"/>
    </xf>
    <xf numFmtId="167" fontId="4" fillId="5" borderId="2" xfId="0" applyNumberFormat="1" applyFont="1" applyFill="1" applyBorder="1"/>
    <xf numFmtId="169" fontId="4" fillId="2" borderId="2" xfId="0" applyNumberFormat="1" applyFont="1" applyFill="1" applyBorder="1" applyAlignment="1">
      <alignment horizontal="center"/>
    </xf>
    <xf numFmtId="167" fontId="4" fillId="2" borderId="2" xfId="0" applyNumberFormat="1" applyFont="1" applyFill="1" applyBorder="1"/>
    <xf numFmtId="168" fontId="5" fillId="0" borderId="2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9" fillId="6" borderId="0" xfId="0" applyFont="1" applyFill="1"/>
    <xf numFmtId="9" fontId="4" fillId="5" borderId="2" xfId="3" applyFont="1" applyFill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9" fontId="8" fillId="0" borderId="2" xfId="0" applyNumberFormat="1" applyFont="1" applyBorder="1"/>
    <xf numFmtId="168" fontId="10" fillId="7" borderId="2" xfId="0" applyNumberFormat="1" applyFont="1" applyFill="1" applyBorder="1"/>
    <xf numFmtId="168" fontId="11" fillId="2" borderId="2" xfId="0" applyNumberFormat="1" applyFont="1" applyFill="1" applyBorder="1"/>
    <xf numFmtId="0" fontId="12" fillId="8" borderId="0" xfId="0" applyFont="1" applyFill="1" applyAlignment="1">
      <alignment horizontal="center"/>
    </xf>
    <xf numFmtId="166" fontId="12" fillId="8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3" xfId="0" applyFont="1" applyBorder="1"/>
    <xf numFmtId="0" fontId="2" fillId="9" borderId="0" xfId="0" applyFont="1" applyFill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ANALI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"/>
      <sheetName val="GASTOS TOTALES 2T"/>
      <sheetName val="COMPRAS 2T"/>
      <sheetName val="SEG.SOCIAL 2T"/>
      <sheetName val="DOCTORES 2T"/>
      <sheetName val="ANALÍTICA (2T)"/>
    </sheetNames>
    <sheetDataSet>
      <sheetData sheetId="0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D9807-8B66-4229-91E7-6A18EBFC6387}">
  <dimension ref="B2:T41"/>
  <sheetViews>
    <sheetView tabSelected="1" topLeftCell="A2" zoomScale="75" zoomScaleNormal="75" workbookViewId="0">
      <selection activeCell="B26" sqref="B26:B41"/>
    </sheetView>
  </sheetViews>
  <sheetFormatPr baseColWidth="10" defaultRowHeight="14.75"/>
  <cols>
    <col min="2" max="2" width="22.6328125" customWidth="1"/>
  </cols>
  <sheetData>
    <row r="2" spans="2:20" ht="15.7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27.75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>
      <c r="B4" s="2" t="s">
        <v>1</v>
      </c>
      <c r="C4" s="2" t="s">
        <v>2</v>
      </c>
      <c r="D4" s="3" t="s">
        <v>3</v>
      </c>
      <c r="E4" s="2" t="s">
        <v>4</v>
      </c>
      <c r="F4" s="3" t="s">
        <v>3</v>
      </c>
      <c r="G4" s="2" t="s">
        <v>5</v>
      </c>
      <c r="H4" s="3" t="s">
        <v>3</v>
      </c>
      <c r="I4" s="2" t="s">
        <v>6</v>
      </c>
      <c r="J4" s="3" t="s">
        <v>3</v>
      </c>
      <c r="K4" s="2" t="s">
        <v>7</v>
      </c>
      <c r="L4" s="3" t="s">
        <v>3</v>
      </c>
      <c r="M4" s="2" t="s">
        <v>8</v>
      </c>
      <c r="N4" s="3" t="s">
        <v>3</v>
      </c>
      <c r="O4" s="2" t="s">
        <v>9</v>
      </c>
      <c r="P4" s="3" t="s">
        <v>3</v>
      </c>
      <c r="Q4" s="3" t="s">
        <v>10</v>
      </c>
      <c r="R4" s="3" t="s">
        <v>3</v>
      </c>
      <c r="S4" s="2" t="s">
        <v>11</v>
      </c>
      <c r="T4" s="3" t="s">
        <v>3</v>
      </c>
    </row>
    <row r="5" spans="2:20">
      <c r="B5" s="4" t="s">
        <v>12</v>
      </c>
      <c r="C5" s="5">
        <f>'[1]DOCTORES 2T'!F4</f>
        <v>0</v>
      </c>
      <c r="D5" s="6"/>
      <c r="E5" s="5">
        <f>'[1]DOCTORES 2T'!O4</f>
        <v>0</v>
      </c>
      <c r="F5" s="6"/>
      <c r="G5" s="5"/>
      <c r="H5" s="6"/>
      <c r="I5" s="5"/>
      <c r="J5" s="6"/>
      <c r="K5" s="5"/>
      <c r="L5" s="6"/>
      <c r="M5" s="5"/>
      <c r="N5" s="6"/>
      <c r="O5" s="5"/>
      <c r="P5" s="6"/>
      <c r="Q5" s="7"/>
      <c r="R5" s="6"/>
      <c r="S5" s="8">
        <f>C5+E5+G5+I5+K5+M5+O5</f>
        <v>0</v>
      </c>
      <c r="T5" s="6"/>
    </row>
    <row r="6" spans="2:20">
      <c r="B6" s="4" t="s">
        <v>13</v>
      </c>
      <c r="C6" s="9" t="e">
        <f>C7/C5</f>
        <v>#DIV/0!</v>
      </c>
      <c r="D6" s="9"/>
      <c r="E6" s="9" t="e">
        <f>E7/E5</f>
        <v>#DIV/0!</v>
      </c>
      <c r="F6" s="9"/>
      <c r="G6" s="9" t="e">
        <f>G7/G5</f>
        <v>#DIV/0!</v>
      </c>
      <c r="H6" s="9"/>
      <c r="I6" s="9" t="e">
        <f>I7/I5</f>
        <v>#DIV/0!</v>
      </c>
      <c r="J6" s="9"/>
      <c r="K6" s="9" t="e">
        <f>K7/K5</f>
        <v>#DIV/0!</v>
      </c>
      <c r="L6" s="9"/>
      <c r="M6" s="9" t="e">
        <f>M7/M5</f>
        <v>#DIV/0!</v>
      </c>
      <c r="N6" s="9"/>
      <c r="O6" s="9" t="e">
        <f>O7/O5</f>
        <v>#DIV/0!</v>
      </c>
      <c r="P6" s="9"/>
      <c r="Q6" s="4"/>
      <c r="R6" s="4"/>
      <c r="S6" s="10" t="e">
        <f>S7/S5</f>
        <v>#DIV/0!</v>
      </c>
      <c r="T6" s="6"/>
    </row>
    <row r="7" spans="2:20">
      <c r="B7" s="4" t="s">
        <v>14</v>
      </c>
      <c r="C7" s="5">
        <f>'[1]DOCTORES 2T'!F3</f>
        <v>0</v>
      </c>
      <c r="D7" s="6"/>
      <c r="E7" s="5">
        <f>'[1]DOCTORES 2T'!O3</f>
        <v>0</v>
      </c>
      <c r="F7" s="6"/>
      <c r="G7" s="5"/>
      <c r="H7" s="6"/>
      <c r="I7" s="5"/>
      <c r="J7" s="6"/>
      <c r="K7" s="5"/>
      <c r="L7" s="6"/>
      <c r="M7" s="5"/>
      <c r="N7" s="6"/>
      <c r="O7" s="5"/>
      <c r="P7" s="6"/>
      <c r="Q7" s="7"/>
      <c r="R7" s="6"/>
      <c r="S7" s="8">
        <f>C7+E7+G7+I7+K7+M7+O7</f>
        <v>0</v>
      </c>
      <c r="T7" s="6"/>
    </row>
    <row r="8" spans="2:20">
      <c r="B8" s="4" t="s">
        <v>15</v>
      </c>
      <c r="C8" s="11" t="e">
        <f>C10/C5</f>
        <v>#DIV/0!</v>
      </c>
      <c r="D8" s="11"/>
      <c r="E8" s="11" t="e">
        <f t="shared" ref="E8:O8" si="0">E10/E5</f>
        <v>#DIV/0!</v>
      </c>
      <c r="F8" s="11"/>
      <c r="G8" s="11" t="e">
        <f t="shared" si="0"/>
        <v>#DIV/0!</v>
      </c>
      <c r="H8" s="11"/>
      <c r="I8" s="11" t="e">
        <f>I10/I5</f>
        <v>#DIV/0!</v>
      </c>
      <c r="J8" s="11"/>
      <c r="K8" s="11" t="e">
        <f>K10/K5</f>
        <v>#DIV/0!</v>
      </c>
      <c r="L8" s="11"/>
      <c r="M8" s="11" t="e">
        <f t="shared" si="0"/>
        <v>#DIV/0!</v>
      </c>
      <c r="N8" s="11"/>
      <c r="O8" s="11" t="e">
        <f t="shared" si="0"/>
        <v>#DIV/0!</v>
      </c>
      <c r="P8" s="11"/>
      <c r="Q8" s="11"/>
      <c r="R8" s="11"/>
      <c r="S8" s="12" t="e">
        <f>S10/S5</f>
        <v>#DIV/0!</v>
      </c>
      <c r="T8" s="11"/>
    </row>
    <row r="9" spans="2:20">
      <c r="B9" s="4" t="s">
        <v>16</v>
      </c>
      <c r="C9" s="11" t="e">
        <f>C24/C5</f>
        <v>#DIV/0!</v>
      </c>
      <c r="D9" s="11"/>
      <c r="E9" s="11" t="e">
        <f>E24/E5</f>
        <v>#DIV/0!</v>
      </c>
      <c r="F9" s="11"/>
      <c r="G9" s="11" t="e">
        <f>G24/G5</f>
        <v>#DIV/0!</v>
      </c>
      <c r="H9" s="11"/>
      <c r="I9" s="11" t="e">
        <f>I24/I5</f>
        <v>#DIV/0!</v>
      </c>
      <c r="J9" s="11"/>
      <c r="K9" s="11" t="e">
        <f>K24/K5</f>
        <v>#DIV/0!</v>
      </c>
      <c r="L9" s="11"/>
      <c r="M9" s="11" t="e">
        <f>M24/M5</f>
        <v>#DIV/0!</v>
      </c>
      <c r="N9" s="11"/>
      <c r="O9" s="11" t="e">
        <f>O24/O5</f>
        <v>#DIV/0!</v>
      </c>
      <c r="P9" s="11"/>
      <c r="Q9" s="11"/>
      <c r="R9" s="11"/>
      <c r="S9" s="11" t="e">
        <f>S24/S5</f>
        <v>#DIV/0!</v>
      </c>
      <c r="T9" s="6"/>
    </row>
    <row r="10" spans="2:20">
      <c r="B10" s="13" t="s">
        <v>17</v>
      </c>
      <c r="C10" s="14">
        <f>[1]PRODUCCION!I21</f>
        <v>0</v>
      </c>
      <c r="D10" s="15" t="e">
        <f>C10/S10</f>
        <v>#DIV/0!</v>
      </c>
      <c r="E10" s="14">
        <f>[1]PRODUCCION!H21+[1]PRODUCCION!J21</f>
        <v>0</v>
      </c>
      <c r="F10" s="15" t="e">
        <f>E10/S10</f>
        <v>#DIV/0!</v>
      </c>
      <c r="G10" s="14">
        <f>[1]PRODUCCION!E21</f>
        <v>0</v>
      </c>
      <c r="H10" s="15" t="e">
        <f>G10/S10</f>
        <v>#DIV/0!</v>
      </c>
      <c r="I10" s="14">
        <v>0</v>
      </c>
      <c r="J10" s="15" t="e">
        <f>I10/S10</f>
        <v>#DIV/0!</v>
      </c>
      <c r="K10" s="14">
        <f>[1]PRODUCCION!F21</f>
        <v>0</v>
      </c>
      <c r="L10" s="15" t="e">
        <f>K10/S10</f>
        <v>#DIV/0!</v>
      </c>
      <c r="M10" s="14">
        <f>[1]PRODUCCION!G21</f>
        <v>0</v>
      </c>
      <c r="N10" s="15" t="e">
        <f>M10/S10</f>
        <v>#DIV/0!</v>
      </c>
      <c r="O10" s="14">
        <f>[1]PRODUCCION!C21+[1]PRODUCCION!D21</f>
        <v>0</v>
      </c>
      <c r="P10" s="15" t="e">
        <f>O10/S10</f>
        <v>#DIV/0!</v>
      </c>
      <c r="Q10" s="16"/>
      <c r="R10" s="15" t="e">
        <f>Q10/S10</f>
        <v>#DIV/0!</v>
      </c>
      <c r="S10" s="17">
        <f>C10+E10+G10+I10+K10+M10+O10+Q10</f>
        <v>0</v>
      </c>
      <c r="T10" s="15"/>
    </row>
    <row r="11" spans="2:20">
      <c r="B11" s="4" t="s">
        <v>18</v>
      </c>
      <c r="C11" s="18">
        <f>'[1]DOCTORES 2T'!F5</f>
        <v>0</v>
      </c>
      <c r="D11" s="6" t="e">
        <f>C11/C10</f>
        <v>#DIV/0!</v>
      </c>
      <c r="E11" s="18">
        <f>'[1]DOCTORES 2T'!O5</f>
        <v>0</v>
      </c>
      <c r="F11" s="6" t="e">
        <f>E11/E10</f>
        <v>#DIV/0!</v>
      </c>
      <c r="G11" s="18">
        <v>0</v>
      </c>
      <c r="H11" s="6" t="e">
        <f>G11/G10</f>
        <v>#DIV/0!</v>
      </c>
      <c r="I11" s="18"/>
      <c r="J11" s="6" t="e">
        <f>I11/I10</f>
        <v>#DIV/0!</v>
      </c>
      <c r="K11" s="18"/>
      <c r="L11" s="6" t="e">
        <f>K11/K10</f>
        <v>#DIV/0!</v>
      </c>
      <c r="M11" s="18"/>
      <c r="N11" s="6" t="e">
        <f>M11/M10</f>
        <v>#DIV/0!</v>
      </c>
      <c r="O11" s="18"/>
      <c r="P11" s="6" t="e">
        <f>O11/O10</f>
        <v>#DIV/0!</v>
      </c>
      <c r="Q11" s="7"/>
      <c r="R11" s="4" t="e">
        <f>Q11/Q10</f>
        <v>#DIV/0!</v>
      </c>
      <c r="S11" s="19">
        <f>Q11+O11+M11+K11+I11+G11+E11+C11</f>
        <v>0</v>
      </c>
      <c r="T11" s="6" t="e">
        <f>S11/S10</f>
        <v>#DIV/0!</v>
      </c>
    </row>
    <row r="12" spans="2:20">
      <c r="B12" s="4" t="s">
        <v>19</v>
      </c>
      <c r="C12" s="18"/>
      <c r="D12" s="6" t="e">
        <f>C12/C10</f>
        <v>#DIV/0!</v>
      </c>
      <c r="E12" s="20">
        <f>'[1]COMPRAS 2T'!AA9-C12-G12</f>
        <v>0</v>
      </c>
      <c r="F12" s="6" t="e">
        <f>E12/E10</f>
        <v>#DIV/0!</v>
      </c>
      <c r="G12" s="18"/>
      <c r="H12" s="6" t="e">
        <f>G12/G10</f>
        <v>#DIV/0!</v>
      </c>
      <c r="I12" s="18"/>
      <c r="J12" s="6" t="e">
        <f>I12/I10</f>
        <v>#DIV/0!</v>
      </c>
      <c r="K12" s="18"/>
      <c r="L12" s="6" t="e">
        <f>K12/K10</f>
        <v>#DIV/0!</v>
      </c>
      <c r="M12" s="18"/>
      <c r="N12" s="6" t="e">
        <f>M12/M10</f>
        <v>#DIV/0!</v>
      </c>
      <c r="O12" s="18"/>
      <c r="P12" s="6" t="e">
        <f>O12/O10</f>
        <v>#DIV/0!</v>
      </c>
      <c r="Q12" s="7"/>
      <c r="R12" s="4" t="e">
        <f>Q12/Q10</f>
        <v>#DIV/0!</v>
      </c>
      <c r="S12" s="19"/>
      <c r="T12" s="6" t="e">
        <f>S12/S10</f>
        <v>#DIV/0!</v>
      </c>
    </row>
    <row r="13" spans="2:20">
      <c r="B13" s="4" t="s">
        <v>20</v>
      </c>
      <c r="C13" s="21" t="e">
        <f>C20*S13</f>
        <v>#DIV/0!</v>
      </c>
      <c r="D13" s="22" t="e">
        <f>C13/C10</f>
        <v>#DIV/0!</v>
      </c>
      <c r="E13" s="23" t="e">
        <f>S13*E20</f>
        <v>#DIV/0!</v>
      </c>
      <c r="F13" s="6" t="e">
        <f>E13/E10</f>
        <v>#DIV/0!</v>
      </c>
      <c r="G13" s="23" t="e">
        <f>S13*G20</f>
        <v>#DIV/0!</v>
      </c>
      <c r="H13" s="6" t="e">
        <f>G13/G10</f>
        <v>#DIV/0!</v>
      </c>
      <c r="I13" s="23" t="e">
        <f>S13*I20</f>
        <v>#DIV/0!</v>
      </c>
      <c r="J13" s="6" t="e">
        <f>I13/I10</f>
        <v>#DIV/0!</v>
      </c>
      <c r="K13" s="23" t="e">
        <f>S13*K20</f>
        <v>#DIV/0!</v>
      </c>
      <c r="L13" s="6" t="e">
        <f>K13/K10</f>
        <v>#DIV/0!</v>
      </c>
      <c r="M13" s="23" t="e">
        <f>S13*M20</f>
        <v>#DIV/0!</v>
      </c>
      <c r="N13" s="6" t="e">
        <f>M13/M10</f>
        <v>#DIV/0!</v>
      </c>
      <c r="O13" s="23" t="e">
        <f>S13*O20</f>
        <v>#DIV/0!</v>
      </c>
      <c r="P13" s="6" t="e">
        <f>O13/O10</f>
        <v>#DIV/0!</v>
      </c>
      <c r="Q13" s="23" t="e">
        <f>S13*Q20</f>
        <v>#DIV/0!</v>
      </c>
      <c r="R13" s="24" t="e">
        <f>Q13/Q10</f>
        <v>#DIV/0!</v>
      </c>
      <c r="S13" s="25"/>
      <c r="T13" s="6" t="e">
        <f>S13/S10</f>
        <v>#DIV/0!</v>
      </c>
    </row>
    <row r="14" spans="2:20">
      <c r="B14" s="26" t="s">
        <v>21</v>
      </c>
      <c r="C14" s="27" t="e">
        <f>SUM(C11:C13)</f>
        <v>#DIV/0!</v>
      </c>
      <c r="D14" s="28" t="e">
        <f>C14/C10</f>
        <v>#DIV/0!</v>
      </c>
      <c r="E14" s="27" t="e">
        <f>SUM(E11:E13)</f>
        <v>#DIV/0!</v>
      </c>
      <c r="F14" s="28" t="e">
        <f>E14/E10</f>
        <v>#DIV/0!</v>
      </c>
      <c r="G14" s="27" t="e">
        <f>SUM(G11:G13)</f>
        <v>#DIV/0!</v>
      </c>
      <c r="H14" s="28" t="e">
        <f>G14/G10</f>
        <v>#DIV/0!</v>
      </c>
      <c r="I14" s="27" t="e">
        <f>SUM(I11:I13)</f>
        <v>#DIV/0!</v>
      </c>
      <c r="J14" s="28" t="e">
        <f>I14/I10</f>
        <v>#DIV/0!</v>
      </c>
      <c r="K14" s="27" t="e">
        <f>SUM(K11:K13)</f>
        <v>#DIV/0!</v>
      </c>
      <c r="L14" s="28" t="e">
        <f>K14/K10</f>
        <v>#DIV/0!</v>
      </c>
      <c r="M14" s="27" t="e">
        <f>SUM(M11:M13)</f>
        <v>#DIV/0!</v>
      </c>
      <c r="N14" s="28" t="e">
        <f>M14/M10</f>
        <v>#DIV/0!</v>
      </c>
      <c r="O14" s="27" t="e">
        <f>SUM(O11:O13)</f>
        <v>#DIV/0!</v>
      </c>
      <c r="P14" s="28" t="e">
        <f>O14/O10</f>
        <v>#DIV/0!</v>
      </c>
      <c r="Q14" s="27" t="e">
        <f>SUM(Q11:Q13)</f>
        <v>#DIV/0!</v>
      </c>
      <c r="R14" s="26" t="e">
        <f>Q14/Q10</f>
        <v>#DIV/0!</v>
      </c>
      <c r="S14" s="29" t="e">
        <f>C14+E14+G14+I14+K14+M14+O14+Q14</f>
        <v>#DIV/0!</v>
      </c>
      <c r="T14" s="28" t="e">
        <f>S14/S10</f>
        <v>#DIV/0!</v>
      </c>
    </row>
    <row r="15" spans="2:20">
      <c r="B15" s="13" t="s">
        <v>22</v>
      </c>
      <c r="C15" s="14" t="e">
        <f>C10-C14</f>
        <v>#DIV/0!</v>
      </c>
      <c r="D15" s="15" t="e">
        <f>C15/C10</f>
        <v>#DIV/0!</v>
      </c>
      <c r="E15" s="14" t="e">
        <f>E10-E14</f>
        <v>#DIV/0!</v>
      </c>
      <c r="F15" s="15" t="e">
        <f>E15/E10</f>
        <v>#DIV/0!</v>
      </c>
      <c r="G15" s="14" t="e">
        <f>G10-G14</f>
        <v>#DIV/0!</v>
      </c>
      <c r="H15" s="15" t="e">
        <f>G15/G10</f>
        <v>#DIV/0!</v>
      </c>
      <c r="I15" s="14" t="e">
        <f>I10-I14</f>
        <v>#DIV/0!</v>
      </c>
      <c r="J15" s="15" t="e">
        <f>I15/I10</f>
        <v>#DIV/0!</v>
      </c>
      <c r="K15" s="14" t="e">
        <f>K10-K14</f>
        <v>#DIV/0!</v>
      </c>
      <c r="L15" s="30" t="e">
        <f>K15/K10</f>
        <v>#DIV/0!</v>
      </c>
      <c r="M15" s="14" t="e">
        <f>M10-M14</f>
        <v>#DIV/0!</v>
      </c>
      <c r="N15" s="15" t="e">
        <f>M15/M10</f>
        <v>#DIV/0!</v>
      </c>
      <c r="O15" s="14" t="e">
        <f>O10-O14</f>
        <v>#DIV/0!</v>
      </c>
      <c r="P15" s="15" t="e">
        <f>O15/O10</f>
        <v>#DIV/0!</v>
      </c>
      <c r="Q15" s="14" t="e">
        <f>Q10-Q14</f>
        <v>#DIV/0!</v>
      </c>
      <c r="R15" s="13" t="e">
        <f>Q15/Q10</f>
        <v>#DIV/0!</v>
      </c>
      <c r="S15" s="31" t="e">
        <f>S10-S14</f>
        <v>#DIV/0!</v>
      </c>
      <c r="T15" s="15" t="e">
        <f>S15/S10</f>
        <v>#DIV/0!</v>
      </c>
    </row>
    <row r="16" spans="2:20">
      <c r="B16" s="4" t="s">
        <v>23</v>
      </c>
      <c r="C16" s="32" t="e">
        <f>S16*C21</f>
        <v>#DIV/0!</v>
      </c>
      <c r="D16" s="6"/>
      <c r="E16" s="32" t="e">
        <f>S16*E21</f>
        <v>#DIV/0!</v>
      </c>
      <c r="F16" s="6"/>
      <c r="G16" s="32" t="e">
        <f>S16*G21</f>
        <v>#DIV/0!</v>
      </c>
      <c r="H16" s="6"/>
      <c r="I16" s="32" t="e">
        <f>S16*I21</f>
        <v>#DIV/0!</v>
      </c>
      <c r="J16" s="6"/>
      <c r="K16" s="32" t="e">
        <f>S16*K21</f>
        <v>#DIV/0!</v>
      </c>
      <c r="L16" s="6"/>
      <c r="M16" s="32" t="e">
        <f>S16*M21</f>
        <v>#DIV/0!</v>
      </c>
      <c r="N16" s="6"/>
      <c r="O16" s="32" t="e">
        <f>S16*O21</f>
        <v>#DIV/0!</v>
      </c>
      <c r="P16" s="6"/>
      <c r="Q16" s="32" t="e">
        <f>S16*Q21</f>
        <v>#DIV/0!</v>
      </c>
      <c r="R16" s="33"/>
      <c r="S16" s="25"/>
      <c r="T16" s="6"/>
    </row>
    <row r="17" spans="2:20">
      <c r="B17" s="4" t="s">
        <v>24</v>
      </c>
      <c r="C17" s="32">
        <f>'[1]SEG.SOCIAL 2T'!M3</f>
        <v>0</v>
      </c>
      <c r="D17" s="6"/>
      <c r="E17" s="32">
        <f>'[1]SEG.SOCIAL 2T'!I3</f>
        <v>0</v>
      </c>
      <c r="F17" s="6"/>
      <c r="G17" s="32">
        <f>'[1]SEG.SOCIAL 2T'!J3</f>
        <v>0</v>
      </c>
      <c r="H17" s="6"/>
      <c r="I17" s="32">
        <f>'[1]SEG.SOCIAL 2T'!P3</f>
        <v>0</v>
      </c>
      <c r="J17" s="6"/>
      <c r="K17" s="32"/>
      <c r="L17" s="6"/>
      <c r="M17" s="32">
        <f>'[1]SEG.SOCIAL 2T'!K3</f>
        <v>0</v>
      </c>
      <c r="N17" s="6"/>
      <c r="O17" s="32">
        <f>('[1]SEG.SOCIAL 2T'!G3+'[1]SEG.SOCIAL 2T'!O4)</f>
        <v>0</v>
      </c>
      <c r="P17" s="6"/>
      <c r="Q17" s="33"/>
      <c r="R17" s="34"/>
      <c r="S17" s="35"/>
      <c r="T17" s="6"/>
    </row>
    <row r="18" spans="2:20">
      <c r="B18" s="26" t="s">
        <v>25</v>
      </c>
      <c r="C18" s="27" t="e">
        <f>C16+C17</f>
        <v>#DIV/0!</v>
      </c>
      <c r="D18" s="28" t="e">
        <f>C18/C10</f>
        <v>#DIV/0!</v>
      </c>
      <c r="E18" s="27" t="e">
        <f>E16+E17</f>
        <v>#DIV/0!</v>
      </c>
      <c r="F18" s="28" t="e">
        <f>E18/E10</f>
        <v>#DIV/0!</v>
      </c>
      <c r="G18" s="27" t="e">
        <f>G16+G17</f>
        <v>#DIV/0!</v>
      </c>
      <c r="H18" s="28" t="e">
        <f>G18/G10</f>
        <v>#DIV/0!</v>
      </c>
      <c r="I18" s="27" t="e">
        <f>I16+I17</f>
        <v>#DIV/0!</v>
      </c>
      <c r="J18" s="28"/>
      <c r="K18" s="27" t="e">
        <f>K16+K17</f>
        <v>#DIV/0!</v>
      </c>
      <c r="L18" s="28" t="e">
        <f>K18/K10</f>
        <v>#DIV/0!</v>
      </c>
      <c r="M18" s="27" t="e">
        <f>M16+M17</f>
        <v>#DIV/0!</v>
      </c>
      <c r="N18" s="28"/>
      <c r="O18" s="27" t="e">
        <f>O16+O17</f>
        <v>#DIV/0!</v>
      </c>
      <c r="P18" s="28"/>
      <c r="Q18" s="27" t="e">
        <f>Q16+Q17</f>
        <v>#DIV/0!</v>
      </c>
      <c r="R18" s="28"/>
      <c r="S18" s="27">
        <f>'[1]SEG.SOCIAL 2T'!R3</f>
        <v>0</v>
      </c>
      <c r="T18" s="36" t="e">
        <f>S18/S10</f>
        <v>#DIV/0!</v>
      </c>
    </row>
    <row r="19" spans="2:20">
      <c r="B19" s="13" t="s">
        <v>26</v>
      </c>
      <c r="C19" s="14" t="e">
        <f>C15-C18</f>
        <v>#DIV/0!</v>
      </c>
      <c r="D19" s="15"/>
      <c r="E19" s="14" t="e">
        <f>E15-E18</f>
        <v>#DIV/0!</v>
      </c>
      <c r="F19" s="15"/>
      <c r="G19" s="14" t="e">
        <f>G15-G18</f>
        <v>#DIV/0!</v>
      </c>
      <c r="H19" s="15"/>
      <c r="I19" s="14" t="e">
        <f>I15-I18</f>
        <v>#DIV/0!</v>
      </c>
      <c r="J19" s="15"/>
      <c r="K19" s="14" t="e">
        <f>K15-K18</f>
        <v>#DIV/0!</v>
      </c>
      <c r="L19" s="15"/>
      <c r="M19" s="14" t="e">
        <f>M15-M18</f>
        <v>#DIV/0!</v>
      </c>
      <c r="N19" s="15"/>
      <c r="O19" s="14" t="e">
        <f>O15-O18</f>
        <v>#DIV/0!</v>
      </c>
      <c r="P19" s="15"/>
      <c r="Q19" s="14" t="e">
        <f>Q15-Q18</f>
        <v>#DIV/0!</v>
      </c>
      <c r="R19" s="15"/>
      <c r="S19" s="17" t="e">
        <f>S15-S18</f>
        <v>#DIV/0!</v>
      </c>
      <c r="T19" s="15" t="e">
        <f>S19/S10</f>
        <v>#DIV/0!</v>
      </c>
    </row>
    <row r="20" spans="2:20">
      <c r="B20" s="4" t="s">
        <v>27</v>
      </c>
      <c r="C20" s="6" t="e">
        <f>C5/S5</f>
        <v>#DIV/0!</v>
      </c>
      <c r="D20" s="6"/>
      <c r="E20" s="37" t="e">
        <f>E5/S5</f>
        <v>#DIV/0!</v>
      </c>
      <c r="F20" s="6"/>
      <c r="G20" s="6" t="e">
        <f>G5/S5</f>
        <v>#DIV/0!</v>
      </c>
      <c r="H20" s="6"/>
      <c r="I20" s="6" t="e">
        <f>I5/S5</f>
        <v>#DIV/0!</v>
      </c>
      <c r="J20" s="6"/>
      <c r="K20" s="6" t="e">
        <f>K5/S5</f>
        <v>#DIV/0!</v>
      </c>
      <c r="L20" s="6"/>
      <c r="M20" s="6" t="e">
        <f>M5/S5</f>
        <v>#DIV/0!</v>
      </c>
      <c r="N20" s="6"/>
      <c r="O20" s="6" t="e">
        <f>O5/S5</f>
        <v>#DIV/0!</v>
      </c>
      <c r="P20" s="6"/>
      <c r="Q20" s="6" t="e">
        <f>Q5/S5</f>
        <v>#DIV/0!</v>
      </c>
      <c r="R20" s="6"/>
      <c r="S20" s="38">
        <v>1</v>
      </c>
      <c r="T20" s="6"/>
    </row>
    <row r="21" spans="2:20">
      <c r="B21" s="4" t="s">
        <v>28</v>
      </c>
      <c r="C21" s="6" t="e">
        <f>C7/S7</f>
        <v>#DIV/0!</v>
      </c>
      <c r="D21" s="6"/>
      <c r="E21" s="6" t="e">
        <f>E7/S7</f>
        <v>#DIV/0!</v>
      </c>
      <c r="F21" s="6"/>
      <c r="G21" s="6" t="e">
        <f>G7/S7</f>
        <v>#DIV/0!</v>
      </c>
      <c r="H21" s="6"/>
      <c r="I21" s="6" t="e">
        <f>I7/S7</f>
        <v>#DIV/0!</v>
      </c>
      <c r="J21" s="6"/>
      <c r="K21" s="6" t="e">
        <f>K7/S7</f>
        <v>#DIV/0!</v>
      </c>
      <c r="L21" s="6"/>
      <c r="M21" s="6" t="e">
        <f>M7/S7</f>
        <v>#DIV/0!</v>
      </c>
      <c r="N21" s="6"/>
      <c r="O21" s="6" t="e">
        <f>O7/S7</f>
        <v>#DIV/0!</v>
      </c>
      <c r="P21" s="6"/>
      <c r="Q21" s="6" t="e">
        <f>Q7/S7</f>
        <v>#DIV/0!</v>
      </c>
      <c r="R21" s="6"/>
      <c r="S21" s="38">
        <v>1</v>
      </c>
      <c r="T21" s="6"/>
    </row>
    <row r="22" spans="2:20">
      <c r="B22" s="26" t="s">
        <v>29</v>
      </c>
      <c r="C22" s="27" t="e">
        <f>S22*C21</f>
        <v>#DIV/0!</v>
      </c>
      <c r="D22" s="28"/>
      <c r="E22" s="27" t="e">
        <f>S22*E21</f>
        <v>#DIV/0!</v>
      </c>
      <c r="F22" s="28"/>
      <c r="G22" s="27" t="e">
        <f>S22*G21</f>
        <v>#DIV/0!</v>
      </c>
      <c r="H22" s="28"/>
      <c r="I22" s="27" t="e">
        <f>I21*S22</f>
        <v>#DIV/0!</v>
      </c>
      <c r="J22" s="28"/>
      <c r="K22" s="27" t="e">
        <f>K21*S22</f>
        <v>#DIV/0!</v>
      </c>
      <c r="L22" s="28"/>
      <c r="M22" s="27" t="e">
        <f>M21*S22</f>
        <v>#DIV/0!</v>
      </c>
      <c r="N22" s="28"/>
      <c r="O22" s="27" t="e">
        <f>S22*O21</f>
        <v>#DIV/0!</v>
      </c>
      <c r="P22" s="28"/>
      <c r="Q22" s="28" t="e">
        <f>S22*Q21</f>
        <v>#DIV/0!</v>
      </c>
      <c r="R22" s="28"/>
      <c r="S22" s="39"/>
      <c r="T22" s="28" t="e">
        <f>S22/S10</f>
        <v>#DIV/0!</v>
      </c>
    </row>
    <row r="23" spans="2:20" ht="15.75">
      <c r="B23" s="13" t="s">
        <v>30</v>
      </c>
      <c r="C23" s="14" t="e">
        <f>C19-C22</f>
        <v>#DIV/0!</v>
      </c>
      <c r="D23" s="15" t="e">
        <f>C23/C10</f>
        <v>#DIV/0!</v>
      </c>
      <c r="E23" s="14" t="e">
        <f>E19-E22</f>
        <v>#DIV/0!</v>
      </c>
      <c r="F23" s="15" t="e">
        <f>E23/E10</f>
        <v>#DIV/0!</v>
      </c>
      <c r="G23" s="14" t="e">
        <f>G19-G22</f>
        <v>#DIV/0!</v>
      </c>
      <c r="H23" s="15" t="e">
        <f>G23/G10</f>
        <v>#DIV/0!</v>
      </c>
      <c r="I23" s="14" t="e">
        <f>I19-I22</f>
        <v>#DIV/0!</v>
      </c>
      <c r="J23" s="15" t="e">
        <f>I23/I10</f>
        <v>#DIV/0!</v>
      </c>
      <c r="K23" s="14" t="e">
        <f>K19-K22</f>
        <v>#DIV/0!</v>
      </c>
      <c r="L23" s="15" t="e">
        <f>K23/K10</f>
        <v>#DIV/0!</v>
      </c>
      <c r="M23" s="14" t="e">
        <f>M19-M22</f>
        <v>#DIV/0!</v>
      </c>
      <c r="N23" s="15" t="e">
        <f>M23/M10</f>
        <v>#DIV/0!</v>
      </c>
      <c r="O23" s="14" t="e">
        <f>O19-O22</f>
        <v>#DIV/0!</v>
      </c>
      <c r="P23" s="15" t="e">
        <f>O23/O10</f>
        <v>#DIV/0!</v>
      </c>
      <c r="Q23" s="14" t="e">
        <f>Q19-Q22</f>
        <v>#DIV/0!</v>
      </c>
      <c r="R23" s="15" t="e">
        <f>Q23/Q10</f>
        <v>#DIV/0!</v>
      </c>
      <c r="S23" s="40" t="e">
        <f>S19-S22</f>
        <v>#DIV/0!</v>
      </c>
      <c r="T23" s="15" t="e">
        <f>S23/S10</f>
        <v>#DIV/0!</v>
      </c>
    </row>
    <row r="24" spans="2:20">
      <c r="B24" s="41" t="s">
        <v>31</v>
      </c>
      <c r="C24" s="42" t="e">
        <f>C14+C18+C22</f>
        <v>#DIV/0!</v>
      </c>
      <c r="D24" s="42"/>
      <c r="E24" s="42" t="e">
        <f>E14+E18+E22</f>
        <v>#DIV/0!</v>
      </c>
      <c r="F24" s="42"/>
      <c r="G24" s="42" t="e">
        <f>G14+G18+G22</f>
        <v>#DIV/0!</v>
      </c>
      <c r="H24" s="42"/>
      <c r="I24" s="42" t="e">
        <f>I14+I18+I22</f>
        <v>#DIV/0!</v>
      </c>
      <c r="J24" s="42"/>
      <c r="K24" s="42" t="e">
        <f>K14+K18+K22</f>
        <v>#DIV/0!</v>
      </c>
      <c r="L24" s="42"/>
      <c r="M24" s="42" t="e">
        <f>M14+M18+M22</f>
        <v>#DIV/0!</v>
      </c>
      <c r="N24" s="42"/>
      <c r="O24" s="42" t="e">
        <f>O14+O18+O22</f>
        <v>#DIV/0!</v>
      </c>
      <c r="P24" s="42"/>
      <c r="Q24" s="42" t="e">
        <f>Q14+Q18+Q22</f>
        <v>#DIV/0!</v>
      </c>
      <c r="R24" s="42"/>
      <c r="S24" s="42" t="e">
        <f>S14+S18+S22</f>
        <v>#DIV/0!</v>
      </c>
      <c r="T24" s="41"/>
    </row>
    <row r="25" spans="2:20" ht="15.5" thickBot="1"/>
    <row r="26" spans="2:20" ht="16.5" thickBot="1">
      <c r="B26" s="44" t="s">
        <v>32</v>
      </c>
    </row>
    <row r="27" spans="2:20" ht="15.75">
      <c r="B27" s="45" t="s">
        <v>33</v>
      </c>
    </row>
    <row r="28" spans="2:20" ht="15.75">
      <c r="B28" s="45" t="s">
        <v>34</v>
      </c>
    </row>
    <row r="29" spans="2:20" ht="15.75">
      <c r="B29" s="45" t="s">
        <v>35</v>
      </c>
    </row>
    <row r="30" spans="2:20" ht="15.75">
      <c r="B30" s="45" t="s">
        <v>36</v>
      </c>
    </row>
    <row r="31" spans="2:20" ht="15.75">
      <c r="B31" s="45" t="s">
        <v>37</v>
      </c>
    </row>
    <row r="32" spans="2:20" ht="15.75">
      <c r="B32" s="45" t="s">
        <v>38</v>
      </c>
    </row>
    <row r="33" spans="2:2" ht="15.75">
      <c r="B33" s="45" t="s">
        <v>39</v>
      </c>
    </row>
    <row r="34" spans="2:2" ht="15.75">
      <c r="B34" s="45" t="s">
        <v>40</v>
      </c>
    </row>
    <row r="35" spans="2:2" ht="15.75">
      <c r="B35" s="45" t="s">
        <v>41</v>
      </c>
    </row>
    <row r="36" spans="2:2" ht="15.75">
      <c r="B36" s="45" t="s">
        <v>42</v>
      </c>
    </row>
    <row r="37" spans="2:2" ht="15.75">
      <c r="B37" s="45" t="s">
        <v>43</v>
      </c>
    </row>
    <row r="38" spans="2:2" ht="15.75">
      <c r="B38" s="45" t="s">
        <v>44</v>
      </c>
    </row>
    <row r="39" spans="2:2" ht="15.75">
      <c r="B39" s="45" t="s">
        <v>45</v>
      </c>
    </row>
    <row r="40" spans="2:2" ht="15.75">
      <c r="B40" s="45" t="s">
        <v>46</v>
      </c>
    </row>
    <row r="41" spans="2:2" ht="15.75">
      <c r="B41" s="45" t="s">
        <v>47</v>
      </c>
    </row>
  </sheetData>
  <mergeCells count="1">
    <mergeCell ref="B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2021-11-15T16:44:05Z</dcterms:created>
  <dcterms:modified xsi:type="dcterms:W3CDTF">2022-01-29T09:51:59Z</dcterms:modified>
</cp:coreProperties>
</file>